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Base datos\Calculo importaciones\2023\Arroz\"/>
    </mc:Choice>
  </mc:AlternateContent>
  <xr:revisionPtr revIDLastSave="0" documentId="13_ncr:1_{B926CB02-9B80-4D79-B3B0-2D4FA26889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julio 2023" sheetId="1" r:id="rId1"/>
    <sheet name="2000 - 2023" sheetId="2" r:id="rId2"/>
  </sheets>
  <definedNames>
    <definedName name="_xlnm._FilterDatabase" localSheetId="0" hidden="1">'Enero -julio 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D32" i="2" s="1"/>
  <c r="J19" i="1"/>
  <c r="C19" i="1"/>
  <c r="E19" i="1"/>
  <c r="D19" i="1"/>
  <c r="G19" i="1"/>
  <c r="C32" i="2" s="1"/>
  <c r="F19" i="1"/>
  <c r="H19" i="1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<sst xmlns="http://schemas.openxmlformats.org/spreadsheetml/2006/main" count="34" uniqueCount="23">
  <si>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</si>
  <si>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</si>
  <si>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</si>
  <si>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</si>
  <si>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</si>
  <si>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</si>
  <si>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</si>
  <si>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</si>
  <si>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</si>
  <si>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</si>
  <si>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</si>
  <si>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</si>
  <si>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</si>
  <si>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</si>
  <si>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</si>
  <si>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</si>
  <si>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</si>
  <si>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</si>
  <si>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</si>
  <si>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India</t>
  </si>
  <si>
    <t>Enero - julio 2022</t>
  </si>
  <si>
    <t>Enero - julio 2023</t>
  </si>
  <si>
    <t>Tailandia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</si>
</sst>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81915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tabSelected="1" zoomScaleNormal="100" workbookViewId="0">
      <selection activeCell="D19" sqref="D19"/>
    </sheetView>
  </sheetViews>
  <sheetFormatPr baseColWidth="10" defaultRowHeight="15" x14ac:dyDescent="0.25"/>
  <cols>
    <col min="1" max="1" width="10" customWidth="1"/>
    <col min="2" max="2" width="16.28515625" customWidth="1"/>
    <col min="3" max="3" width="16.140625" customWidth="1"/>
    <col min="4" max="4" width="13.5703125" customWidth="1"/>
    <col min="5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20</v>
      </c>
      <c r="D8" s="22"/>
      <c r="E8" s="22"/>
      <c r="F8" s="22"/>
      <c r="G8" s="22" t="s">
        <v>21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15</v>
      </c>
      <c r="C11" s="11">
        <v>31013.350000000006</v>
      </c>
      <c r="D11" s="15">
        <v>0.36184286862867299</v>
      </c>
      <c r="E11" s="11">
        <v>16430.121000000003</v>
      </c>
      <c r="F11" s="15">
        <v>0.34316488259837286</v>
      </c>
      <c r="G11" s="11">
        <v>50355.435000000005</v>
      </c>
      <c r="H11" s="15">
        <v>0.48593960776775991</v>
      </c>
      <c r="I11" s="11">
        <v>30337.68</v>
      </c>
      <c r="J11" s="15">
        <v>0.48594303094793623</v>
      </c>
    </row>
    <row r="12" spans="2:10" s="12" customFormat="1" ht="20.25" customHeight="1" x14ac:dyDescent="0.25">
      <c r="B12" s="14" t="s">
        <v>14</v>
      </c>
      <c r="C12" s="11">
        <v>45887.262999999999</v>
      </c>
      <c r="D12" s="15">
        <v>0.5353816623305242</v>
      </c>
      <c r="E12" s="11">
        <v>24038.582000000002</v>
      </c>
      <c r="F12" s="15">
        <v>0.50207768828125843</v>
      </c>
      <c r="G12" s="11">
        <v>37917.555999999997</v>
      </c>
      <c r="H12" s="15">
        <v>0.36591168937676871</v>
      </c>
      <c r="I12" s="11">
        <v>21800.981</v>
      </c>
      <c r="J12" s="15">
        <v>0.34920385424259104</v>
      </c>
    </row>
    <row r="13" spans="2:10" s="12" customFormat="1" ht="20.25" customHeight="1" x14ac:dyDescent="0.25">
      <c r="B13" s="14" t="s">
        <v>16</v>
      </c>
      <c r="C13" s="11">
        <v>7353.9709999999995</v>
      </c>
      <c r="D13" s="15">
        <v>8.580117795891351E-2</v>
      </c>
      <c r="E13" s="11">
        <v>5343.7</v>
      </c>
      <c r="F13" s="15">
        <v>0.11161026648196472</v>
      </c>
      <c r="G13" s="11">
        <v>6381.5019999999995</v>
      </c>
      <c r="H13" s="15">
        <v>6.1582718505940319E-2</v>
      </c>
      <c r="I13" s="11">
        <v>4686.1629999999996</v>
      </c>
      <c r="J13" s="15">
        <v>7.5062043364425804E-2</v>
      </c>
    </row>
    <row r="14" spans="2:10" s="12" customFormat="1" ht="20.25" customHeight="1" x14ac:dyDescent="0.25">
      <c r="B14" s="14" t="s">
        <v>17</v>
      </c>
      <c r="C14" s="11">
        <v>260.97899999999998</v>
      </c>
      <c r="D14" s="15">
        <v>3.0449271043548158E-3</v>
      </c>
      <c r="E14" s="11">
        <v>322.34300000000002</v>
      </c>
      <c r="F14" s="15">
        <v>6.7325613579721829E-3</v>
      </c>
      <c r="G14" s="11">
        <v>6368.6629999999996</v>
      </c>
      <c r="H14" s="15">
        <v>6.1458819692949619E-2</v>
      </c>
      <c r="I14" s="11">
        <v>3536.8110000000001</v>
      </c>
      <c r="J14" s="15">
        <v>5.6651947585642716E-2</v>
      </c>
    </row>
    <row r="15" spans="2:10" s="12" customFormat="1" ht="20.25" customHeight="1" x14ac:dyDescent="0.25">
      <c r="B15" s="14" t="s">
        <v>19</v>
      </c>
      <c r="C15" s="11">
        <v>94.76400000000001</v>
      </c>
      <c r="D15" s="15">
        <v>1.1056424927564279E-3</v>
      </c>
      <c r="E15" s="11">
        <v>173.78899999999999</v>
      </c>
      <c r="F15" s="15">
        <v>3.6298139120149267E-3</v>
      </c>
      <c r="G15" s="11">
        <v>1037.932</v>
      </c>
      <c r="H15" s="15">
        <v>1.0016242913393689E-2</v>
      </c>
      <c r="I15" s="11">
        <v>608.79399999999998</v>
      </c>
      <c r="J15" s="15">
        <v>9.751543347511011E-3</v>
      </c>
    </row>
    <row r="16" spans="2:10" s="12" customFormat="1" ht="20.25" customHeight="1" x14ac:dyDescent="0.25">
      <c r="B16" s="14" t="s">
        <v>18</v>
      </c>
      <c r="C16" s="11">
        <v>575</v>
      </c>
      <c r="D16" s="15">
        <v>6.7087125209462032E-3</v>
      </c>
      <c r="E16" s="11">
        <v>896.02999999999986</v>
      </c>
      <c r="F16" s="15">
        <v>1.8714775731391138E-2</v>
      </c>
      <c r="G16" s="11">
        <v>479.57400000000001</v>
      </c>
      <c r="H16" s="15">
        <v>4.6279810998676842E-3</v>
      </c>
      <c r="I16" s="11">
        <v>630.55000000000007</v>
      </c>
      <c r="J16" s="15">
        <v>1.0100026704883868E-2</v>
      </c>
    </row>
    <row r="17" spans="2:10" s="12" customFormat="1" ht="20.25" customHeight="1" x14ac:dyDescent="0.25">
      <c r="B17" s="14" t="s">
        <v>22</v>
      </c>
      <c r="C17" s="11">
        <v>52.616</v>
      </c>
      <c r="D17" s="15">
        <v>6.138880313080094E-4</v>
      </c>
      <c r="E17" s="11">
        <v>101.43</v>
      </c>
      <c r="F17" s="15">
        <v>2.1185001645424857E-3</v>
      </c>
      <c r="G17" s="11">
        <v>438.05500000000001</v>
      </c>
      <c r="H17" s="15">
        <v>4.2273147850019777E-3</v>
      </c>
      <c r="I17" s="11">
        <v>287.798</v>
      </c>
      <c r="J17" s="15">
        <v>4.6098921348222454E-3</v>
      </c>
    </row>
    <row r="18" spans="2:10" s="12" customFormat="1" ht="20.25" customHeight="1" x14ac:dyDescent="0.25">
      <c r="B18" s="14" t="s">
        <v>3</v>
      </c>
      <c r="C18" s="11">
        <v>471.49799999999999</v>
      </c>
      <c r="D18" s="15">
        <v>5.501120932523639E-3</v>
      </c>
      <c r="E18" s="11">
        <v>572.2170000000001</v>
      </c>
      <c r="F18" s="15">
        <v>1.1951511472483559E-2</v>
      </c>
      <c r="G18" s="11">
        <v>646.16599999999983</v>
      </c>
      <c r="H18" s="15">
        <v>6.2356258583182202E-3</v>
      </c>
      <c r="I18" s="11">
        <v>541.75099999999998</v>
      </c>
      <c r="J18" s="15">
        <v>8.6776616721870436E-3</v>
      </c>
    </row>
    <row r="19" spans="2:10" s="12" customFormat="1" ht="20.25" customHeight="1" x14ac:dyDescent="0.25">
      <c r="B19" s="19" t="s">
        <v>13</v>
      </c>
      <c r="C19" s="13">
        <f>SUM(C11:C18)</f>
        <v>85709.441000000021</v>
      </c>
      <c r="D19" s="16">
        <f t="shared" ref="D19:J19" si="0">SUM(D11:D18)</f>
        <v>0.99999999999999978</v>
      </c>
      <c r="E19" s="13">
        <f t="shared" si="0"/>
        <v>47878.212</v>
      </c>
      <c r="F19" s="16">
        <f t="shared" si="0"/>
        <v>1.0000000000000002</v>
      </c>
      <c r="G19" s="13">
        <f t="shared" si="0"/>
        <v>103624.88299999999</v>
      </c>
      <c r="H19" s="16">
        <f t="shared" si="0"/>
        <v>1.0000000000000002</v>
      </c>
      <c r="I19" s="13">
        <f t="shared" si="0"/>
        <v>62430.528000000006</v>
      </c>
      <c r="J19" s="16">
        <f t="shared" si="0"/>
        <v>1</v>
      </c>
    </row>
    <row r="20" spans="2:10" ht="6" customHeight="1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opLeftCell="A4" zoomScale="90" zoomScaleNormal="90" workbookViewId="0">
      <selection activeCell="B33" sqref="B33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2020</v>
      </c>
      <c r="C29" s="1">
        <v>166988.25599999996</v>
      </c>
      <c r="D29" s="1">
        <v>88358.64</v>
      </c>
    </row>
    <row r="30" spans="2:7" x14ac:dyDescent="0.25">
      <c r="B30" s="5">
        <v>2021</v>
      </c>
      <c r="C30" s="1">
        <v>131189.66199999998</v>
      </c>
      <c r="D30" s="1">
        <v>76507.852000000014</v>
      </c>
    </row>
    <row r="31" spans="2:7" x14ac:dyDescent="0.25">
      <c r="B31" s="5">
        <v>2022</v>
      </c>
      <c r="C31" s="1">
        <v>152501.51899999997</v>
      </c>
      <c r="D31" s="1">
        <v>86004.323000000019</v>
      </c>
    </row>
    <row r="32" spans="2:7" x14ac:dyDescent="0.25">
      <c r="B32" s="7" t="s">
        <v>21</v>
      </c>
      <c r="C32" s="8">
        <f>'Enero -julio 2023'!G19</f>
        <v>103624.88299999999</v>
      </c>
      <c r="D32" s="8">
        <f>'Enero -julio 2023'!I19</f>
        <v>62430.528000000006</v>
      </c>
      <c r="F32" s="4"/>
      <c r="G32" s="4"/>
    </row>
    <row r="33" spans="2:9" x14ac:dyDescent="0.25">
      <c r="B33" s="7" t="s">
        <v>20</v>
      </c>
      <c r="C33" s="8">
        <f>'Enero -julio 2023'!C19</f>
        <v>85709.441000000021</v>
      </c>
      <c r="D33" s="8">
        <f>'Enero -julio 2023'!E19</f>
        <v>47878.212</v>
      </c>
      <c r="F33" s="4"/>
      <c r="G33" s="4"/>
    </row>
    <row r="34" spans="2:9" x14ac:dyDescent="0.25">
      <c r="B34" s="6" t="s">
        <v>11</v>
      </c>
      <c r="C34" s="9">
        <f>C32/C33-1</f>
        <v>0.20902530445858303</v>
      </c>
      <c r="D34" s="10">
        <f>D32/D33-1</f>
        <v>0.3039444330126615</v>
      </c>
    </row>
    <row r="37" spans="2:9" x14ac:dyDescent="0.25">
      <c r="B37" s="21" t="s">
        <v>7</v>
      </c>
      <c r="C37" s="21"/>
      <c r="D37" s="21"/>
      <c r="E37" s="21"/>
      <c r="F37" s="21"/>
      <c r="G37" s="21"/>
      <c r="H37" s="21"/>
      <c r="I37" s="21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-julio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2023-08-16T14:52:47Z</dcterms:modified>
</cp:coreProperties>
</file>