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Importaciones\Arroz\2022\"/>
    </mc:Choice>
  </mc:AlternateContent>
  <xr:revisionPtr revIDLastSave="0" documentId="13_ncr:1_{90DE3DA8-09EA-4ED5-A2A9-7283E77926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marzo 2022" sheetId="1" r:id="rId1"/>
    <sheet name="2000 - 2022" sheetId="2" r:id="rId2"/>
  </sheets>
  <definedNames>
    <definedName name="_xlnm._FilterDatabase" localSheetId="0" hidden="1">'Enero - marzo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D30" i="2" s="1"/>
  <c r="C30" i="2"/>
  <c r="J19" i="1"/>
  <c r="D31" i="2" l="1"/>
  <c r="C31" i="2"/>
  <c r="C32" i="2" s="1"/>
  <c r="D32" i="2" l="1"/>
</calcChain>
</file>

<file path=xl/sharedStrings.xml><?xml version="1.0" encoding="utf-8"?>
<sst xmlns="http://schemas.openxmlformats.org/spreadsheetml/2006/main" count="34" uniqueCount="24">
  <si>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</si>
  <si>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</si>
  <si>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</si>
  <si>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</si>
  <si>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</si>
  <si>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</si>
  <si>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</si>
  <si>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</si>
  <si>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</si>
  <si>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</si>
  <si>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</si>
  <si>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</si>
  <si>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</si>
  <si>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</si>
  <si>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</si>
  <si>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</si>
  <si>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</si>
  <si>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</si>
  <si>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</si>
  <si>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India</t>
  </si>
  <si>
    <t>Estados Unidos</t>
  </si>
  <si>
    <t>Enero - marzo 2021</t>
  </si>
  <si>
    <t>Enero - marzo 2022</t>
  </si>
  <si>
    <t>Enero 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</si>
</sst>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6" fontId="4" fillId="0" borderId="1" xfId="2" applyNumberFormat="1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</xdr:colOff>
      <xdr:row>0</xdr:row>
      <xdr:rowOff>139065</xdr:rowOff>
    </xdr:from>
    <xdr:to>
      <xdr:col>2</xdr:col>
      <xdr:colOff>986790</xdr:colOff>
      <xdr:row>4</xdr:row>
      <xdr:rowOff>78105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13906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tabSelected="1" zoomScaleNormal="100" workbookViewId="0">
      <selection activeCell="N16" sqref="N16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14</v>
      </c>
      <c r="C11" s="11">
        <v>8564.5629999999983</v>
      </c>
      <c r="D11" s="15">
        <v>0.318603502801101</v>
      </c>
      <c r="E11" s="11">
        <v>4852.9399999999996</v>
      </c>
      <c r="F11" s="15">
        <v>0.32361787518398366</v>
      </c>
      <c r="G11" s="11">
        <v>15364.632999999998</v>
      </c>
      <c r="H11" s="15">
        <v>0.50872818293646827</v>
      </c>
      <c r="I11" s="11">
        <v>7770.6889999999994</v>
      </c>
      <c r="J11" s="15">
        <v>0.46832078732630206</v>
      </c>
    </row>
    <row r="12" spans="2:10" s="12" customFormat="1" ht="20.25" customHeight="1" x14ac:dyDescent="0.25">
      <c r="B12" s="14" t="s">
        <v>15</v>
      </c>
      <c r="C12" s="11">
        <v>7753.8040000000001</v>
      </c>
      <c r="D12" s="15">
        <v>0.28844310146742907</v>
      </c>
      <c r="E12" s="11">
        <v>4653.2420000000002</v>
      </c>
      <c r="F12" s="15">
        <v>0.3103010316956053</v>
      </c>
      <c r="G12" s="11">
        <v>11067.720000000001</v>
      </c>
      <c r="H12" s="15">
        <v>0.36645594364991407</v>
      </c>
      <c r="I12" s="11">
        <v>5601.98</v>
      </c>
      <c r="J12" s="15">
        <v>0.33761789774191164</v>
      </c>
    </row>
    <row r="13" spans="2:10" s="12" customFormat="1" ht="20.25" customHeight="1" x14ac:dyDescent="0.25">
      <c r="B13" s="14" t="s">
        <v>16</v>
      </c>
      <c r="C13" s="11">
        <v>1200.114</v>
      </c>
      <c r="D13" s="15">
        <v>4.4644487309001127E-2</v>
      </c>
      <c r="E13" s="11">
        <v>904.36300000000006</v>
      </c>
      <c r="F13" s="15">
        <v>6.0307366762212815E-2</v>
      </c>
      <c r="G13" s="11">
        <v>3015.3610000000003</v>
      </c>
      <c r="H13" s="15">
        <v>9.9839620147613828E-2</v>
      </c>
      <c r="I13" s="11">
        <v>2168.6320000000001</v>
      </c>
      <c r="J13" s="15">
        <v>0.13069824897908192</v>
      </c>
    </row>
    <row r="14" spans="2:10" s="12" customFormat="1" ht="20.25" customHeight="1" x14ac:dyDescent="0.25">
      <c r="B14" s="14" t="s">
        <v>18</v>
      </c>
      <c r="C14" s="11">
        <v>1952.347</v>
      </c>
      <c r="D14" s="15">
        <v>7.2627709421160341E-2</v>
      </c>
      <c r="E14" s="11">
        <v>981.42499999999995</v>
      </c>
      <c r="F14" s="15">
        <v>6.5446239424439862E-2</v>
      </c>
      <c r="G14" s="11">
        <v>250</v>
      </c>
      <c r="H14" s="15">
        <v>8.277584354544433E-3</v>
      </c>
      <c r="I14" s="11">
        <v>370.93399999999997</v>
      </c>
      <c r="J14" s="15">
        <v>2.2355302461093799E-2</v>
      </c>
    </row>
    <row r="15" spans="2:10" s="12" customFormat="1" ht="20.25" customHeight="1" x14ac:dyDescent="0.25">
      <c r="B15" s="14" t="s">
        <v>17</v>
      </c>
      <c r="C15" s="11">
        <v>119</v>
      </c>
      <c r="D15" s="15">
        <v>4.4268244431538454E-3</v>
      </c>
      <c r="E15" s="11">
        <v>102.059</v>
      </c>
      <c r="F15" s="15">
        <v>6.8057953989544874E-3</v>
      </c>
      <c r="G15" s="11">
        <v>213.97899999999998</v>
      </c>
      <c r="H15" s="15">
        <v>7.0849168904042522E-3</v>
      </c>
      <c r="I15" s="11">
        <v>266.851</v>
      </c>
      <c r="J15" s="15">
        <v>1.6082469703627443E-2</v>
      </c>
    </row>
    <row r="16" spans="2:10" s="12" customFormat="1" ht="20.25" customHeight="1" x14ac:dyDescent="0.25">
      <c r="B16" s="14" t="s">
        <v>20</v>
      </c>
      <c r="C16" s="11">
        <v>112.974</v>
      </c>
      <c r="D16" s="15">
        <v>4.2026560053853995E-3</v>
      </c>
      <c r="E16" s="11">
        <v>142.68199999999999</v>
      </c>
      <c r="F16" s="15">
        <v>9.5147365652575883E-3</v>
      </c>
      <c r="G16" s="11">
        <v>119.99600000000001</v>
      </c>
      <c r="H16" s="15">
        <v>3.9731080488316552E-3</v>
      </c>
      <c r="I16" s="11">
        <v>165.18200000000002</v>
      </c>
      <c r="J16" s="15">
        <v>9.9551229359627225E-3</v>
      </c>
    </row>
    <row r="17" spans="2:10" s="12" customFormat="1" ht="20.25" customHeight="1" x14ac:dyDescent="0.25">
      <c r="B17" s="14" t="s">
        <v>19</v>
      </c>
      <c r="C17" s="11">
        <v>6959.4639999999999</v>
      </c>
      <c r="D17" s="15">
        <v>0.25889349030629605</v>
      </c>
      <c r="E17" s="11">
        <v>3135.0360000000001</v>
      </c>
      <c r="F17" s="15">
        <v>0.20905959870620605</v>
      </c>
      <c r="G17" s="11">
        <v>61.44</v>
      </c>
      <c r="H17" s="15">
        <v>2.0342991309728396E-3</v>
      </c>
      <c r="I17" s="11">
        <v>104.964</v>
      </c>
      <c r="J17" s="15">
        <v>6.325928514307801E-3</v>
      </c>
    </row>
    <row r="18" spans="2:10" s="12" customFormat="1" ht="20.25" customHeight="1" x14ac:dyDescent="0.25">
      <c r="B18" s="14" t="s">
        <v>3</v>
      </c>
      <c r="C18" s="11">
        <v>219.30600000000004</v>
      </c>
      <c r="D18" s="15">
        <v>8.158228246473085E-3</v>
      </c>
      <c r="E18" s="11">
        <v>224.14900000000003</v>
      </c>
      <c r="F18" s="15">
        <v>1.4947356263340317E-2</v>
      </c>
      <c r="G18" s="11">
        <v>108.919</v>
      </c>
      <c r="H18" s="15">
        <v>3.6063448412505003E-3</v>
      </c>
      <c r="I18" s="11">
        <v>143.43100000000001</v>
      </c>
      <c r="J18" s="15">
        <v>8.6442423377127587E-3</v>
      </c>
    </row>
    <row r="19" spans="2:10" s="12" customFormat="1" ht="20.25" customHeight="1" x14ac:dyDescent="0.25">
      <c r="B19" s="19" t="s">
        <v>13</v>
      </c>
      <c r="C19" s="13">
        <f t="shared" ref="C19:I19" si="0">SUM(C11:C18)</f>
        <v>26881.572</v>
      </c>
      <c r="D19" s="16">
        <f t="shared" si="0"/>
        <v>1</v>
      </c>
      <c r="E19" s="13">
        <f t="shared" si="0"/>
        <v>14995.895999999999</v>
      </c>
      <c r="F19" s="16">
        <f t="shared" si="0"/>
        <v>1</v>
      </c>
      <c r="G19" s="13">
        <f t="shared" si="0"/>
        <v>30202.047999999999</v>
      </c>
      <c r="H19" s="16">
        <f t="shared" si="0"/>
        <v>0.99999999999999989</v>
      </c>
      <c r="I19" s="13">
        <f t="shared" si="0"/>
        <v>16592.663</v>
      </c>
      <c r="J19" s="16">
        <f t="shared" ref="J19" si="1">SUM(J11:J18)</f>
        <v>1.0000000000000002</v>
      </c>
    </row>
    <row r="20" spans="2:10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5"/>
  <sheetViews>
    <sheetView showGridLines="0" zoomScale="90" zoomScaleNormal="90" workbookViewId="0">
      <selection activeCell="B35" sqref="B35:I35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2019</v>
      </c>
      <c r="C29" s="1">
        <v>166988.25599999996</v>
      </c>
      <c r="D29" s="1">
        <v>88358.64</v>
      </c>
    </row>
    <row r="30" spans="2:7" x14ac:dyDescent="0.25">
      <c r="B30" s="7" t="s">
        <v>22</v>
      </c>
      <c r="C30" s="8">
        <f>'Enero - marzo 2022'!G19</f>
        <v>30202.047999999999</v>
      </c>
      <c r="D30" s="8">
        <f>'Enero - marzo 2022'!I19</f>
        <v>16592.663</v>
      </c>
      <c r="F30" s="4"/>
      <c r="G30" s="4"/>
    </row>
    <row r="31" spans="2:7" x14ac:dyDescent="0.25">
      <c r="B31" s="7" t="s">
        <v>23</v>
      </c>
      <c r="C31" s="8">
        <f>'Enero - marzo 2022'!C19</f>
        <v>26881.572</v>
      </c>
      <c r="D31" s="8">
        <f>'Enero - marzo 2022'!E19</f>
        <v>14995.895999999999</v>
      </c>
      <c r="F31" s="4"/>
      <c r="G31" s="4"/>
    </row>
    <row r="32" spans="2:7" x14ac:dyDescent="0.25">
      <c r="B32" s="6" t="s">
        <v>11</v>
      </c>
      <c r="C32" s="9">
        <f>C30/C31-1</f>
        <v>0.1235223892412245</v>
      </c>
      <c r="D32" s="10">
        <f>D30/D31-1</f>
        <v>0.1064802663342026</v>
      </c>
    </row>
    <row r="35" spans="2:9" x14ac:dyDescent="0.25">
      <c r="B35" s="21" t="s">
        <v>7</v>
      </c>
      <c r="C35" s="21"/>
      <c r="D35" s="21"/>
      <c r="E35" s="21"/>
      <c r="F35" s="21"/>
      <c r="G35" s="21"/>
      <c r="H35" s="21"/>
      <c r="I35" s="21"/>
    </row>
  </sheetData>
  <mergeCells count="2">
    <mergeCell ref="B35:I35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marzo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2022-07-14T20:47:16Z</dcterms:modified>
</cp:coreProperties>
</file>