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D5C260A1-6489-4C04-BC78-1A52517B6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abril 2023" sheetId="1" r:id="rId1"/>
    <sheet name="2000 - 2023" sheetId="2" r:id="rId2"/>
  </sheets>
  <definedNames>
    <definedName name="_xlnm._FilterDatabase" localSheetId="0" hidden="1">'Enero - abril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C32" i="2" s="1"/>
  <c r="F16" i="1"/>
  <c r="E16" i="1"/>
  <c r="D33" i="2" s="1"/>
  <c r="D16" i="1"/>
  <c r="C16" i="1"/>
  <c r="C33" i="2" s="1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<sst xmlns="http://schemas.openxmlformats.org/spreadsheetml/2006/main" count="32" uniqueCount="21">
  <si>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</si>
  <si>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</si>
  <si>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</si>
  <si>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</si>
  <si>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</si>
  <si>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</si>
  <si>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</si>
  <si>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</si>
  <si>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</si>
  <si>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</si>
  <si>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</si>
  <si>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</si>
  <si>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</si>
  <si>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</si>
  <si>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</si>
  <si>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</si>
  <si>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</si>
  <si>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</si>
  <si>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Brasil</t>
  </si>
  <si>
    <t>Enero - abril 2022</t>
  </si>
  <si>
    <t>Enero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</si>
</sst>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E23" sqref="E23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2.42578125" customWidth="1"/>
    <col min="4" max="4" width="16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560304.65100000007</v>
      </c>
      <c r="D10" s="13">
        <v>0.9966292634553946</v>
      </c>
      <c r="E10" s="1">
        <v>184159.82699999999</v>
      </c>
      <c r="F10" s="13">
        <v>0.9961522070290536</v>
      </c>
      <c r="G10" s="17">
        <v>299782.93</v>
      </c>
      <c r="H10" s="18">
        <v>0.41243635707152587</v>
      </c>
      <c r="I10" s="17">
        <v>99493.733999999997</v>
      </c>
      <c r="J10" s="18">
        <v>0.41064511507203016</v>
      </c>
      <c r="L10" s="15"/>
    </row>
    <row r="11" spans="2:12" x14ac:dyDescent="0.25">
      <c r="B11" s="8" t="s">
        <v>16</v>
      </c>
      <c r="C11" s="1"/>
      <c r="D11" s="13">
        <v>0</v>
      </c>
      <c r="E11" s="1"/>
      <c r="F11" s="13">
        <v>0</v>
      </c>
      <c r="G11" s="17">
        <v>293596.239</v>
      </c>
      <c r="H11" s="18">
        <v>0.40392481073909392</v>
      </c>
      <c r="I11" s="17">
        <v>97314.213000000003</v>
      </c>
      <c r="J11" s="18">
        <v>0.40164947669497514</v>
      </c>
    </row>
    <row r="12" spans="2:12" x14ac:dyDescent="0.25">
      <c r="B12" s="8" t="s">
        <v>18</v>
      </c>
      <c r="C12" s="1">
        <v>1E-3</v>
      </c>
      <c r="D12" s="13">
        <v>1.7787274506407667E-9</v>
      </c>
      <c r="E12" s="1">
        <v>6.7000000000000004E-2</v>
      </c>
      <c r="F12" s="13">
        <v>3.6241453393060906E-7</v>
      </c>
      <c r="G12" s="17">
        <v>125514.276</v>
      </c>
      <c r="H12" s="18">
        <v>0.17268044832942972</v>
      </c>
      <c r="I12" s="17">
        <v>42451.667000000001</v>
      </c>
      <c r="J12" s="18">
        <v>0.17521273932903661</v>
      </c>
    </row>
    <row r="13" spans="2:12" x14ac:dyDescent="0.25">
      <c r="B13" s="8" t="s">
        <v>14</v>
      </c>
      <c r="C13" s="1">
        <v>145.28100000000001</v>
      </c>
      <c r="D13" s="13">
        <v>2.584153027565412E-4</v>
      </c>
      <c r="E13" s="1">
        <v>117.602</v>
      </c>
      <c r="F13" s="13">
        <v>6.3612946297473866E-4</v>
      </c>
      <c r="G13" s="17">
        <v>7730.7570000000005</v>
      </c>
      <c r="H13" s="18">
        <v>1.0635846592349998E-2</v>
      </c>
      <c r="I13" s="17">
        <v>2968.75</v>
      </c>
      <c r="J13" s="18">
        <v>1.2253059930086548E-2</v>
      </c>
    </row>
    <row r="14" spans="2:12" x14ac:dyDescent="0.25">
      <c r="B14" s="8" t="s">
        <v>17</v>
      </c>
      <c r="C14" s="1">
        <v>190.44900000000001</v>
      </c>
      <c r="D14" s="13">
        <v>3.3875686424708336E-4</v>
      </c>
      <c r="E14" s="1">
        <v>42.372999999999998</v>
      </c>
      <c r="F14" s="13">
        <v>2.2920285143644323E-4</v>
      </c>
      <c r="G14" s="17">
        <v>205.69899999999998</v>
      </c>
      <c r="H14" s="18">
        <v>2.8299725475782026E-4</v>
      </c>
      <c r="I14" s="17">
        <v>26.890999999999998</v>
      </c>
      <c r="J14" s="18">
        <v>1.1098847480588036E-4</v>
      </c>
    </row>
    <row r="15" spans="2:12" x14ac:dyDescent="0.25">
      <c r="B15" s="8" t="s">
        <v>15</v>
      </c>
      <c r="C15" s="1">
        <v>1559.2959999999998</v>
      </c>
      <c r="D15" s="13">
        <v>2.7735625988743445E-3</v>
      </c>
      <c r="E15" s="1">
        <v>551.30399999999997</v>
      </c>
      <c r="F15" s="13">
        <v>2.9820982420012011E-3</v>
      </c>
      <c r="G15" s="19">
        <v>28.740000000000002</v>
      </c>
      <c r="H15" s="18">
        <v>3.9540012842744762E-5</v>
      </c>
      <c r="I15" s="19">
        <v>31.162999999999997</v>
      </c>
      <c r="J15" s="18">
        <v>1.286204990656967E-4</v>
      </c>
    </row>
    <row r="16" spans="2:12" s="10" customFormat="1" x14ac:dyDescent="0.25">
      <c r="B16" s="9" t="s">
        <v>12</v>
      </c>
      <c r="C16" s="7">
        <f>SUM(C10:C15)</f>
        <v>562199.67800000007</v>
      </c>
      <c r="D16" s="14">
        <f t="shared" ref="D16:J16" si="0">SUM(D10:D15)</f>
        <v>1</v>
      </c>
      <c r="E16" s="7">
        <f t="shared" si="0"/>
        <v>184871.17300000001</v>
      </c>
      <c r="F16" s="14">
        <f t="shared" si="0"/>
        <v>1</v>
      </c>
      <c r="G16" s="7">
        <f t="shared" si="0"/>
        <v>726858.64099999995</v>
      </c>
      <c r="H16" s="14">
        <f t="shared" si="0"/>
        <v>1</v>
      </c>
      <c r="I16" s="7">
        <f t="shared" si="0"/>
        <v>242286.41800000001</v>
      </c>
      <c r="J16" s="14">
        <f t="shared" si="0"/>
        <v>0.99999999999999989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B33" sqref="B33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20</v>
      </c>
      <c r="C32" s="7">
        <f>+'Enero - abril 2023'!G16</f>
        <v>726858.64099999995</v>
      </c>
      <c r="D32" s="7">
        <f>'Enero - abril 2023'!I16</f>
        <v>242286.41800000001</v>
      </c>
      <c r="F32" s="16"/>
    </row>
    <row r="33" spans="2:9" x14ac:dyDescent="0.25">
      <c r="B33" s="11" t="s">
        <v>19</v>
      </c>
      <c r="C33" s="7">
        <f>+'Enero - abril 2023'!C16</f>
        <v>562199.67800000007</v>
      </c>
      <c r="D33" s="7">
        <f>'Enero - abril 2023'!E16</f>
        <v>184871.17300000001</v>
      </c>
    </row>
    <row r="34" spans="2:9" x14ac:dyDescent="0.25">
      <c r="B34" s="9" t="s">
        <v>10</v>
      </c>
      <c r="C34" s="12">
        <f>C32/C33-1</f>
        <v>0.29288341748214219</v>
      </c>
      <c r="D34" s="12">
        <f>D32/D33-1</f>
        <v>0.31056894413711533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abril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2023-07-27T21:18:30Z</dcterms:modified>
</cp:coreProperties>
</file>