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3\"/>
    </mc:Choice>
  </mc:AlternateContent>
  <xr:revisionPtr revIDLastSave="0" documentId="8_{ACDCEA69-162D-48CE-8E8C-3D14FBC3A5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febrero 2023" sheetId="1" r:id="rId1"/>
    <sheet name="2000 - 2023" sheetId="2" r:id="rId2"/>
  </sheets>
  <definedNames>
    <definedName name="_xlnm._FilterDatabase" localSheetId="0" hidden="1">'Enero - febrero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" l="1"/>
  <c r="D33" i="2"/>
  <c r="C32" i="2"/>
  <c r="C34" i="2" l="1"/>
  <c r="D32" i="2" l="1"/>
  <c r="D34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<sst xmlns="http://schemas.openxmlformats.org/spreadsheetml/2006/main" count="32" uniqueCount="21">
  <si>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</si>
  <si>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</si>
  <si>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</si>
  <si>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</si>
  <si>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</si>
  <si>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</si>
  <si>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</si>
  <si>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</si>
  <si>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</si>
  <si>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</si>
  <si>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</si>
  <si>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</si>
  <si>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</si>
  <si>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</si>
  <si>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</si>
  <si>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</si>
  <si>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Paraguay</t>
  </si>
  <si>
    <t>Perú</t>
  </si>
  <si>
    <t>Enero - febrero 2022</t>
  </si>
  <si>
    <t>Enero - febrero 2023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</si>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</sst>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E21" sqref="E21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18</v>
      </c>
      <c r="D7" s="23"/>
      <c r="E7" s="23"/>
      <c r="F7" s="24"/>
      <c r="G7" s="22" t="s">
        <v>19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16</v>
      </c>
      <c r="C10" s="1"/>
      <c r="D10" s="13">
        <v>0</v>
      </c>
      <c r="E10" s="1"/>
      <c r="F10" s="13">
        <v>0</v>
      </c>
      <c r="G10" s="17">
        <v>170404.90299999999</v>
      </c>
      <c r="H10" s="18">
        <v>0.54243770251200807</v>
      </c>
      <c r="I10" s="17">
        <v>55863.395000000004</v>
      </c>
      <c r="J10" s="18">
        <v>0.53080162679196063</v>
      </c>
      <c r="L10" s="15"/>
    </row>
    <row r="11" spans="2:12" x14ac:dyDescent="0.25">
      <c r="B11" s="8" t="s">
        <v>20</v>
      </c>
      <c r="C11" s="1"/>
      <c r="D11" s="13">
        <v>0</v>
      </c>
      <c r="E11" s="1"/>
      <c r="F11" s="13">
        <v>0</v>
      </c>
      <c r="G11" s="17">
        <v>92514.273000000001</v>
      </c>
      <c r="H11" s="18">
        <v>0.2944940480714261</v>
      </c>
      <c r="I11" s="17">
        <v>31438.704000000002</v>
      </c>
      <c r="J11" s="18">
        <v>0.29872361369069889</v>
      </c>
    </row>
    <row r="12" spans="2:12" x14ac:dyDescent="0.25">
      <c r="B12" s="8" t="s">
        <v>13</v>
      </c>
      <c r="C12" s="1">
        <v>317998.67700000003</v>
      </c>
      <c r="D12" s="13">
        <v>0.99636658686290658</v>
      </c>
      <c r="E12" s="1">
        <v>101031.31899999999</v>
      </c>
      <c r="F12" s="13">
        <v>0.99541883747671955</v>
      </c>
      <c r="G12" s="17">
        <v>50975.149999999994</v>
      </c>
      <c r="H12" s="18">
        <v>0.16226553793000303</v>
      </c>
      <c r="I12" s="17">
        <v>17722.208999999999</v>
      </c>
      <c r="J12" s="18">
        <v>0.16839251118817833</v>
      </c>
    </row>
    <row r="13" spans="2:12" x14ac:dyDescent="0.25">
      <c r="B13" s="8" t="s">
        <v>14</v>
      </c>
      <c r="C13" s="1">
        <v>145.273</v>
      </c>
      <c r="D13" s="13">
        <v>4.5517536279981129E-4</v>
      </c>
      <c r="E13" s="1">
        <v>116.971</v>
      </c>
      <c r="F13" s="13">
        <v>1.1524657699310981E-3</v>
      </c>
      <c r="G13" s="17">
        <v>208.202</v>
      </c>
      <c r="H13" s="18">
        <v>6.6275448974848514E-4</v>
      </c>
      <c r="I13" s="17">
        <v>208.99599999999998</v>
      </c>
      <c r="J13" s="18">
        <v>1.9858337788638265E-3</v>
      </c>
    </row>
    <row r="14" spans="2:12" x14ac:dyDescent="0.25">
      <c r="B14" s="8" t="s">
        <v>17</v>
      </c>
      <c r="C14" s="1">
        <v>70.685000000000002</v>
      </c>
      <c r="D14" s="13">
        <v>2.2147316101068102E-4</v>
      </c>
      <c r="E14" s="1">
        <v>11.323</v>
      </c>
      <c r="F14" s="13">
        <v>1.115607279832593E-4</v>
      </c>
      <c r="G14" s="17">
        <v>43.29</v>
      </c>
      <c r="H14" s="18">
        <v>1.378019512839066E-4</v>
      </c>
      <c r="I14" s="17">
        <v>6.2139999999999995</v>
      </c>
      <c r="J14" s="18">
        <v>5.9044053962084529E-5</v>
      </c>
    </row>
    <row r="15" spans="2:12" x14ac:dyDescent="0.25">
      <c r="B15" s="8" t="s">
        <v>15</v>
      </c>
      <c r="C15" s="1">
        <v>943.67599999999993</v>
      </c>
      <c r="D15" s="13">
        <v>2.9567646132830925E-3</v>
      </c>
      <c r="E15" s="1">
        <v>336.67700000000002</v>
      </c>
      <c r="F15" s="13">
        <v>3.3171360253660504E-3</v>
      </c>
      <c r="G15" s="19">
        <v>0.67699999999999994</v>
      </c>
      <c r="H15" s="18">
        <v>2.1550455305891604E-6</v>
      </c>
      <c r="I15" s="19">
        <v>3.9330000000000003</v>
      </c>
      <c r="J15" s="18">
        <v>3.7370496336156809E-5</v>
      </c>
    </row>
    <row r="16" spans="2:12" s="10" customFormat="1" x14ac:dyDescent="0.25">
      <c r="B16" s="9" t="s">
        <v>12</v>
      </c>
      <c r="C16" s="7">
        <v>319158.31099999999</v>
      </c>
      <c r="D16" s="14">
        <v>1.0000000000000002</v>
      </c>
      <c r="E16" s="7">
        <v>101496.29</v>
      </c>
      <c r="F16" s="14">
        <v>1</v>
      </c>
      <c r="G16" s="7">
        <v>314146.495</v>
      </c>
      <c r="H16" s="14">
        <v>1.0000000000000002</v>
      </c>
      <c r="I16" s="7">
        <v>105243.45100000002</v>
      </c>
      <c r="J16" s="14">
        <v>0.99999999999999989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zoomScale="90" zoomScaleNormal="90" workbookViewId="0">
      <selection activeCell="B33" sqref="B33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8">
        <v>2022</v>
      </c>
      <c r="C31" s="1">
        <v>2423793.6470000003</v>
      </c>
      <c r="D31" s="1">
        <v>831099.58599999978</v>
      </c>
    </row>
    <row r="32" spans="2:6" x14ac:dyDescent="0.25">
      <c r="B32" s="11" t="s">
        <v>19</v>
      </c>
      <c r="C32" s="7">
        <f>+'Enero - febrero 2023'!G16</f>
        <v>314146.495</v>
      </c>
      <c r="D32" s="7">
        <f>'Enero - febrero 2023'!I16</f>
        <v>105243.45100000002</v>
      </c>
      <c r="F32" s="16"/>
    </row>
    <row r="33" spans="2:9" x14ac:dyDescent="0.25">
      <c r="B33" s="11" t="s">
        <v>18</v>
      </c>
      <c r="C33" s="7">
        <f>+'Enero - febrero 2023'!C16</f>
        <v>319158.31099999999</v>
      </c>
      <c r="D33" s="7">
        <f>'Enero - febrero 2023'!E16</f>
        <v>101496.29</v>
      </c>
    </row>
    <row r="34" spans="2:9" x14ac:dyDescent="0.25">
      <c r="B34" s="9" t="s">
        <v>10</v>
      </c>
      <c r="C34" s="12">
        <f>C32/C33-1</f>
        <v>-1.5703228859360596E-2</v>
      </c>
      <c r="D34" s="12">
        <f>D32/D33-1</f>
        <v>3.6919191824647202E-2</v>
      </c>
      <c r="H34" s="4"/>
    </row>
    <row r="36" spans="2:9" x14ac:dyDescent="0.2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febrero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2023-03-22T22:53:00Z</dcterms:modified>
</cp:coreProperties>
</file>